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<sst xmlns="http://schemas.openxmlformats.org/spreadsheetml/2006/main" count="75" uniqueCount="55">
  <si>
    <t>(6+7)</t>
  </si>
  <si>
    <t>(9+13)</t>
  </si>
  <si>
    <t>(10+11+12)</t>
  </si>
  <si>
    <t>(14+15+16+17)</t>
  </si>
  <si>
    <t>z tego:</t>
  </si>
  <si>
    <t>Środki z budżetu UE</t>
  </si>
  <si>
    <t>Wydatki razem</t>
  </si>
  <si>
    <t>pożyczki na prefinansowanie z budżetu państwa</t>
  </si>
  <si>
    <t>pożyczki i kredyty</t>
  </si>
  <si>
    <t>obligacje</t>
  </si>
  <si>
    <t>pozostałe</t>
  </si>
  <si>
    <t>Środki z budżetu krajowego**</t>
  </si>
  <si>
    <t>z tego źródła finansowania:</t>
  </si>
  <si>
    <t>pozostałe**</t>
  </si>
  <si>
    <t>w tym:</t>
  </si>
  <si>
    <t>Środki z budżetu krajowego</t>
  </si>
  <si>
    <t>Kategoria interwencji funduszy strukturalnych</t>
  </si>
  <si>
    <t>Klasyfikacja (dział, rozdział)</t>
  </si>
  <si>
    <t>Wydatki w okresie realizacji projektu (całkowita wartośc projektu)</t>
  </si>
  <si>
    <t>Projekt</t>
  </si>
  <si>
    <t>Lp.</t>
  </si>
  <si>
    <t>I</t>
  </si>
  <si>
    <t>x</t>
  </si>
  <si>
    <t>Program:</t>
  </si>
  <si>
    <t>Priorytet:</t>
  </si>
  <si>
    <t>Działanie:</t>
  </si>
  <si>
    <t>Nazwa projektu:</t>
  </si>
  <si>
    <t>Wydatki bieżące razem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</si>
  <si>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</si>
  <si>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</si>
  <si>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                        2004</t>
  </si>
  <si>
    <t>ZPORR 2004-2006</t>
  </si>
  <si>
    <t>Priorytet 2-Wzmacnianie rozwoju zasobów ludzkich w regionach</t>
  </si>
  <si>
    <t>2.2 Wyrównywanie szans edukacyjnych poprzez programy stypendialne</t>
  </si>
  <si>
    <t>„Stypendia dla studentów z terenu Powiatu Gostyńskiego”</t>
  </si>
  <si>
    <t>„Stypendia dla uczniów z terenu Powiatu Gostyńskiego”</t>
  </si>
  <si>
    <t>dział 803</t>
  </si>
  <si>
    <t>rozdział 80309</t>
  </si>
  <si>
    <t>OGÓŁEM (I)</t>
  </si>
  <si>
    <t>dział 854</t>
  </si>
  <si>
    <t>rozdział 85415</t>
  </si>
  <si>
    <t>1.1</t>
  </si>
  <si>
    <t>Rady Powiatu Gostyńskiego</t>
  </si>
  <si>
    <t>SPORZL 2005-2006</t>
  </si>
  <si>
    <t>Priorytet I-Aktywna polityka rynku pracy oraz integracji zawodowej i społecznej</t>
  </si>
  <si>
    <t>dział 853</t>
  </si>
  <si>
    <t>3.1</t>
  </si>
  <si>
    <t>1.6 Integracja i reintegracja kobiet powiatu gostyńskiego</t>
  </si>
  <si>
    <t xml:space="preserve"> Wyrównać szanse- projekt aktywizacji zawodowej kobiet powiatu gostyńskiego</t>
  </si>
  <si>
    <t>rozdział 85395</t>
  </si>
  <si>
    <t>Planowane wydatki 2007 r</t>
  </si>
  <si>
    <t>Wydatki * na programy i projekty ze środków funduszy strukturalnych i Funduszu Spójności (art. 184 ust. 1 pkt 6 ustawy o finansach publicznych)</t>
  </si>
  <si>
    <t>Załacznik Nr 10</t>
  </si>
  <si>
    <t xml:space="preserve">do uchwały Nr IV/22/07 </t>
  </si>
  <si>
    <t>z dnia 01 lutego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</si>
</sst>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textRotation="180"/>
    </xf>
    <xf numFmtId="3" fontId="0" fillId="0" borderId="0" xfId="0" applyNumberFormat="1" applyAlignment="1">
      <alignment horizontal="center" vertical="center" textRotation="18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20" zoomScaleNormal="12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0.25390625" style="0" customWidth="1"/>
    <col min="3" max="3" width="13.625" style="0" customWidth="1"/>
    <col min="4" max="4" width="8.125" style="0" customWidth="1"/>
    <col min="5" max="5" width="8.75390625" style="0" customWidth="1"/>
    <col min="6" max="6" width="7.75390625" style="0" customWidth="1"/>
    <col min="7" max="7" width="7.875" style="0" customWidth="1"/>
    <col min="8" max="8" width="8.375" style="0" customWidth="1"/>
    <col min="9" max="9" width="8.625" style="0" customWidth="1"/>
    <col min="10" max="10" width="8.375" style="0" customWidth="1"/>
    <col min="11" max="11" width="5.125" style="0" customWidth="1"/>
    <col min="12" max="12" width="8.875" style="0" customWidth="1"/>
    <col min="16" max="16" width="8.125" style="0" customWidth="1"/>
    <col min="17" max="17" width="8.25390625" style="0" customWidth="1"/>
    <col min="18" max="18" width="4.625" style="0" customWidth="1"/>
  </cols>
  <sheetData>
    <row r="1" ht="12.75">
      <c r="R1" s="18"/>
    </row>
    <row r="2" ht="12.75">
      <c r="R2" s="18"/>
    </row>
    <row r="3" spans="14:18" ht="12.75">
      <c r="N3" s="11" t="s">
        <v>52</v>
      </c>
      <c r="R3" s="18"/>
    </row>
    <row r="4" spans="14:18" ht="12.75">
      <c r="N4" s="11" t="s">
        <v>53</v>
      </c>
      <c r="R4" s="18"/>
    </row>
    <row r="5" spans="14:18" ht="12.75">
      <c r="N5" s="11" t="s">
        <v>42</v>
      </c>
      <c r="R5" s="18"/>
    </row>
    <row r="6" spans="14:18" ht="12.75">
      <c r="N6" s="12" t="s">
        <v>54</v>
      </c>
      <c r="R6" s="18"/>
    </row>
    <row r="7" spans="14:18" ht="12.75">
      <c r="N7" s="12"/>
      <c r="R7" s="18"/>
    </row>
    <row r="8" spans="14:18" ht="12.75">
      <c r="N8" s="12"/>
      <c r="R8" s="18"/>
    </row>
    <row r="9" spans="1:18" ht="12.75">
      <c r="A9" s="26" t="s">
        <v>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8"/>
    </row>
    <row r="10" spans="1:18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8" ht="12.75">
      <c r="A11" s="23" t="s">
        <v>20</v>
      </c>
      <c r="B11" s="23" t="s">
        <v>19</v>
      </c>
      <c r="C11" s="24" t="s">
        <v>16</v>
      </c>
      <c r="D11" s="24" t="s">
        <v>17</v>
      </c>
      <c r="E11" s="24" t="s">
        <v>18</v>
      </c>
      <c r="F11" s="23" t="s">
        <v>14</v>
      </c>
      <c r="G11" s="23"/>
      <c r="H11" s="23" t="s">
        <v>50</v>
      </c>
      <c r="I11" s="23"/>
      <c r="J11" s="23"/>
      <c r="K11" s="23"/>
      <c r="L11" s="23"/>
      <c r="M11" s="23"/>
      <c r="N11" s="23"/>
      <c r="O11" s="23"/>
      <c r="P11" s="23"/>
      <c r="Q11" s="23"/>
      <c r="R11" s="18"/>
    </row>
    <row r="12" spans="1:18" ht="12.75">
      <c r="A12" s="23"/>
      <c r="B12" s="23"/>
      <c r="C12" s="27"/>
      <c r="D12" s="27"/>
      <c r="E12" s="27"/>
      <c r="F12" s="24" t="s">
        <v>15</v>
      </c>
      <c r="G12" s="24" t="s">
        <v>5</v>
      </c>
      <c r="H12" s="24" t="s">
        <v>6</v>
      </c>
      <c r="I12" s="23" t="s">
        <v>4</v>
      </c>
      <c r="J12" s="23"/>
      <c r="K12" s="23"/>
      <c r="L12" s="23"/>
      <c r="M12" s="23"/>
      <c r="N12" s="23"/>
      <c r="O12" s="23"/>
      <c r="P12" s="23"/>
      <c r="Q12" s="23"/>
      <c r="R12" s="18"/>
    </row>
    <row r="13" spans="1:18" ht="12.75">
      <c r="A13" s="23"/>
      <c r="B13" s="23"/>
      <c r="C13" s="27"/>
      <c r="D13" s="27"/>
      <c r="E13" s="27"/>
      <c r="F13" s="27"/>
      <c r="G13" s="27"/>
      <c r="H13" s="27"/>
      <c r="I13" s="23" t="s">
        <v>11</v>
      </c>
      <c r="J13" s="23"/>
      <c r="K13" s="23"/>
      <c r="L13" s="23"/>
      <c r="M13" s="23" t="s">
        <v>5</v>
      </c>
      <c r="N13" s="23"/>
      <c r="O13" s="23"/>
      <c r="P13" s="23"/>
      <c r="Q13" s="23"/>
      <c r="R13" s="18"/>
    </row>
    <row r="14" spans="1:18" ht="12.75">
      <c r="A14" s="23"/>
      <c r="B14" s="23"/>
      <c r="C14" s="27"/>
      <c r="D14" s="27"/>
      <c r="E14" s="27"/>
      <c r="F14" s="27"/>
      <c r="G14" s="27"/>
      <c r="H14" s="27"/>
      <c r="I14" s="24" t="s">
        <v>6</v>
      </c>
      <c r="J14" s="23" t="s">
        <v>12</v>
      </c>
      <c r="K14" s="23"/>
      <c r="L14" s="23"/>
      <c r="M14" s="24" t="s">
        <v>6</v>
      </c>
      <c r="N14" s="23" t="s">
        <v>12</v>
      </c>
      <c r="O14" s="23"/>
      <c r="P14" s="23"/>
      <c r="Q14" s="23"/>
      <c r="R14" s="18"/>
    </row>
    <row r="15" spans="1:18" ht="39">
      <c r="A15" s="23"/>
      <c r="B15" s="23"/>
      <c r="C15" s="25"/>
      <c r="D15" s="25"/>
      <c r="E15" s="25"/>
      <c r="F15" s="25"/>
      <c r="G15" s="25"/>
      <c r="H15" s="25"/>
      <c r="I15" s="25"/>
      <c r="J15" s="6" t="s">
        <v>8</v>
      </c>
      <c r="K15" s="1" t="s">
        <v>9</v>
      </c>
      <c r="L15" s="1" t="s">
        <v>13</v>
      </c>
      <c r="M15" s="25"/>
      <c r="N15" s="6" t="s">
        <v>7</v>
      </c>
      <c r="O15" s="6" t="s">
        <v>8</v>
      </c>
      <c r="P15" s="1" t="s">
        <v>9</v>
      </c>
      <c r="Q15" s="1" t="s">
        <v>10</v>
      </c>
      <c r="R15" s="18"/>
    </row>
    <row r="16" spans="1:18" ht="12.75">
      <c r="A16" s="1"/>
      <c r="B16" s="1"/>
      <c r="C16" s="1"/>
      <c r="D16" s="1"/>
      <c r="E16" s="1" t="s">
        <v>0</v>
      </c>
      <c r="F16" s="1"/>
      <c r="G16" s="1"/>
      <c r="H16" s="1" t="s">
        <v>1</v>
      </c>
      <c r="I16" s="1" t="s">
        <v>2</v>
      </c>
      <c r="J16" s="1"/>
      <c r="K16" s="1"/>
      <c r="L16" s="1"/>
      <c r="M16" s="1" t="s">
        <v>3</v>
      </c>
      <c r="N16" s="1"/>
      <c r="O16" s="1"/>
      <c r="P16" s="1"/>
      <c r="Q16" s="1"/>
      <c r="R16" s="18"/>
    </row>
    <row r="17" spans="1:18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8"/>
    </row>
    <row r="18" spans="1:18" ht="21.75" customHeight="1">
      <c r="A18" s="3" t="s">
        <v>21</v>
      </c>
      <c r="B18" s="4" t="s">
        <v>27</v>
      </c>
      <c r="C18" s="23" t="s">
        <v>22</v>
      </c>
      <c r="D18" s="23"/>
      <c r="E18" s="10">
        <f>SUM(E22,E29,E36)</f>
        <v>918453</v>
      </c>
      <c r="F18" s="10">
        <f aca="true" t="shared" si="0" ref="F18:Q18">SUM(F22,F29,F36)</f>
        <v>219462</v>
      </c>
      <c r="G18" s="10">
        <f t="shared" si="0"/>
        <v>698991</v>
      </c>
      <c r="H18" s="10">
        <f t="shared" si="0"/>
        <v>918453</v>
      </c>
      <c r="I18" s="10">
        <f t="shared" si="0"/>
        <v>219462</v>
      </c>
      <c r="J18" s="10">
        <f t="shared" si="0"/>
        <v>0</v>
      </c>
      <c r="K18" s="10">
        <f t="shared" si="0"/>
        <v>0</v>
      </c>
      <c r="L18" s="10">
        <f t="shared" si="0"/>
        <v>219462</v>
      </c>
      <c r="M18" s="10">
        <f t="shared" si="0"/>
        <v>698991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698991</v>
      </c>
      <c r="R18" s="18"/>
    </row>
    <row r="19" spans="1:18" ht="12.75">
      <c r="A19" s="20" t="s">
        <v>41</v>
      </c>
      <c r="B19" s="7" t="s">
        <v>23</v>
      </c>
      <c r="C19" s="8" t="s">
        <v>31</v>
      </c>
      <c r="D19" s="2" t="s">
        <v>36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8"/>
    </row>
    <row r="20" spans="1:18" ht="39" customHeight="1" hidden="1">
      <c r="A20" s="21"/>
      <c r="B20" s="2" t="s">
        <v>24</v>
      </c>
      <c r="C20" s="8" t="s">
        <v>32</v>
      </c>
      <c r="D20" s="8" t="s">
        <v>37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"/>
    </row>
    <row r="21" spans="1:18" ht="39" customHeight="1" hidden="1">
      <c r="A21" s="21"/>
      <c r="B21" s="2" t="s">
        <v>25</v>
      </c>
      <c r="C21" s="8" t="s">
        <v>33</v>
      </c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8"/>
    </row>
    <row r="22" spans="1:18" ht="39">
      <c r="A22" s="21"/>
      <c r="B22" s="2" t="s">
        <v>26</v>
      </c>
      <c r="C22" s="9" t="s">
        <v>34</v>
      </c>
      <c r="D22" s="2"/>
      <c r="E22" s="10">
        <f>SUM(F22:G22)</f>
        <v>87100</v>
      </c>
      <c r="F22" s="10">
        <f aca="true" t="shared" si="1" ref="F22:Q22">SUM(F23:F25)</f>
        <v>21775</v>
      </c>
      <c r="G22" s="10">
        <f t="shared" si="1"/>
        <v>65325</v>
      </c>
      <c r="H22" s="10">
        <f t="shared" si="1"/>
        <v>87100</v>
      </c>
      <c r="I22" s="10">
        <f t="shared" si="1"/>
        <v>21775</v>
      </c>
      <c r="J22" s="10">
        <f t="shared" si="1"/>
        <v>0</v>
      </c>
      <c r="K22" s="10">
        <f t="shared" si="1"/>
        <v>0</v>
      </c>
      <c r="L22" s="10">
        <f t="shared" si="1"/>
        <v>21775</v>
      </c>
      <c r="M22" s="10">
        <f t="shared" si="1"/>
        <v>65325</v>
      </c>
      <c r="N22" s="10">
        <f t="shared" si="1"/>
        <v>0</v>
      </c>
      <c r="O22" s="10">
        <f t="shared" si="1"/>
        <v>0</v>
      </c>
      <c r="P22" s="10">
        <f t="shared" si="1"/>
        <v>0</v>
      </c>
      <c r="Q22" s="10">
        <f t="shared" si="1"/>
        <v>65325</v>
      </c>
      <c r="R22" s="18"/>
    </row>
    <row r="23" spans="1:18" ht="12.75">
      <c r="A23" s="21"/>
      <c r="B23" s="2" t="s">
        <v>30</v>
      </c>
      <c r="C23" s="2">
        <v>2006</v>
      </c>
      <c r="D23" s="2"/>
      <c r="E23" s="10">
        <f>SUM(F23:G23)</f>
        <v>28840</v>
      </c>
      <c r="F23" s="10">
        <v>7210</v>
      </c>
      <c r="G23" s="10">
        <v>21630</v>
      </c>
      <c r="H23" s="10">
        <f>I23+M23</f>
        <v>28840</v>
      </c>
      <c r="I23" s="10">
        <f>SUM(J23:L23)</f>
        <v>7210</v>
      </c>
      <c r="J23" s="10"/>
      <c r="K23" s="10"/>
      <c r="L23" s="10">
        <v>7210</v>
      </c>
      <c r="M23" s="10">
        <f>SUM(N23:Q23)</f>
        <v>21630</v>
      </c>
      <c r="N23" s="10"/>
      <c r="O23" s="10"/>
      <c r="P23" s="10"/>
      <c r="Q23" s="10">
        <v>21630</v>
      </c>
      <c r="R23" s="18"/>
    </row>
    <row r="24" spans="1:18" ht="12.75">
      <c r="A24" s="21"/>
      <c r="B24" s="2">
        <v>2007</v>
      </c>
      <c r="C24" s="2"/>
      <c r="D24" s="2"/>
      <c r="E24" s="10">
        <f>SUM(F24:G24)</f>
        <v>58260</v>
      </c>
      <c r="F24" s="10">
        <v>14565</v>
      </c>
      <c r="G24" s="10">
        <v>43695</v>
      </c>
      <c r="H24" s="10">
        <f>I24+M24</f>
        <v>58260</v>
      </c>
      <c r="I24" s="10">
        <f>SUM(J24:L24)</f>
        <v>14565</v>
      </c>
      <c r="J24" s="10"/>
      <c r="K24" s="10"/>
      <c r="L24" s="10">
        <v>14565</v>
      </c>
      <c r="M24" s="10">
        <f>SUM(N24:Q24)</f>
        <v>43695</v>
      </c>
      <c r="N24" s="10"/>
      <c r="O24" s="10"/>
      <c r="P24" s="10"/>
      <c r="Q24" s="10">
        <v>43695</v>
      </c>
      <c r="R24" s="18"/>
    </row>
    <row r="25" spans="1:18" ht="12.75">
      <c r="A25" s="22"/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8"/>
    </row>
    <row r="26" spans="1:18" ht="12.75">
      <c r="A26" s="20"/>
      <c r="B26" s="7" t="s">
        <v>23</v>
      </c>
      <c r="C26" s="8" t="s">
        <v>31</v>
      </c>
      <c r="D26" s="2" t="s">
        <v>39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8"/>
    </row>
    <row r="27" spans="1:18" ht="39">
      <c r="A27" s="21"/>
      <c r="B27" s="2" t="s">
        <v>24</v>
      </c>
      <c r="C27" s="8" t="s">
        <v>32</v>
      </c>
      <c r="D27" s="8" t="s">
        <v>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8"/>
    </row>
    <row r="28" spans="1:18" ht="39">
      <c r="A28" s="21"/>
      <c r="B28" s="2" t="s">
        <v>25</v>
      </c>
      <c r="C28" s="8" t="s">
        <v>33</v>
      </c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</row>
    <row r="29" spans="1:18" ht="39">
      <c r="A29" s="21"/>
      <c r="B29" s="2" t="s">
        <v>26</v>
      </c>
      <c r="C29" s="9" t="s">
        <v>35</v>
      </c>
      <c r="D29" s="2"/>
      <c r="E29" s="10">
        <f>SUM(E30:E32)</f>
        <v>618740</v>
      </c>
      <c r="F29" s="10">
        <f aca="true" t="shared" si="2" ref="F29:Q29">SUM(F30:F32)</f>
        <v>197687</v>
      </c>
      <c r="G29" s="10">
        <f t="shared" si="2"/>
        <v>421053</v>
      </c>
      <c r="H29" s="10">
        <f t="shared" si="2"/>
        <v>618740</v>
      </c>
      <c r="I29" s="10">
        <f t="shared" si="2"/>
        <v>197687</v>
      </c>
      <c r="J29" s="10">
        <f t="shared" si="2"/>
        <v>0</v>
      </c>
      <c r="K29" s="10">
        <f t="shared" si="2"/>
        <v>0</v>
      </c>
      <c r="L29" s="10">
        <f t="shared" si="2"/>
        <v>197687</v>
      </c>
      <c r="M29" s="10">
        <f>SUM(M30:M32)</f>
        <v>421053</v>
      </c>
      <c r="N29" s="10">
        <f t="shared" si="2"/>
        <v>0</v>
      </c>
      <c r="O29" s="10">
        <f t="shared" si="2"/>
        <v>0</v>
      </c>
      <c r="P29" s="10">
        <f t="shared" si="2"/>
        <v>0</v>
      </c>
      <c r="Q29" s="10">
        <f t="shared" si="2"/>
        <v>421053</v>
      </c>
      <c r="R29" s="18"/>
    </row>
    <row r="30" spans="1:18" ht="12.75">
      <c r="A30" s="21"/>
      <c r="B30" s="2" t="s">
        <v>30</v>
      </c>
      <c r="C30" s="2">
        <v>2006</v>
      </c>
      <c r="D30" s="2"/>
      <c r="E30" s="10">
        <f>SUM(F30:G30)</f>
        <v>185395</v>
      </c>
      <c r="F30" s="10">
        <v>59234</v>
      </c>
      <c r="G30" s="10">
        <v>126161</v>
      </c>
      <c r="H30" s="10">
        <f>SUM(M30,I30)</f>
        <v>185395</v>
      </c>
      <c r="I30" s="10">
        <f>SUM(J30:L30)</f>
        <v>59234</v>
      </c>
      <c r="J30" s="10"/>
      <c r="K30" s="10"/>
      <c r="L30" s="10">
        <v>59234</v>
      </c>
      <c r="M30" s="10">
        <f>SUM(N30:Q30)</f>
        <v>126161</v>
      </c>
      <c r="N30" s="10"/>
      <c r="O30" s="10"/>
      <c r="P30" s="10"/>
      <c r="Q30" s="10">
        <v>126161</v>
      </c>
      <c r="R30" s="18"/>
    </row>
    <row r="31" spans="1:18" ht="12.75">
      <c r="A31" s="21"/>
      <c r="B31" s="2">
        <v>2007</v>
      </c>
      <c r="C31" s="2"/>
      <c r="D31" s="2"/>
      <c r="E31" s="10">
        <f>SUM(F31:G31)</f>
        <v>433345</v>
      </c>
      <c r="F31" s="10">
        <v>138453</v>
      </c>
      <c r="G31" s="10">
        <v>294892</v>
      </c>
      <c r="H31" s="10">
        <f>SUM(M31,I31)</f>
        <v>433345</v>
      </c>
      <c r="I31" s="10">
        <f>SUM(J31:L31)</f>
        <v>138453</v>
      </c>
      <c r="J31" s="10"/>
      <c r="K31" s="10"/>
      <c r="L31" s="10">
        <v>138453</v>
      </c>
      <c r="M31" s="10">
        <f>SUM(N31:Q31)</f>
        <v>294892</v>
      </c>
      <c r="N31" s="10"/>
      <c r="O31" s="10"/>
      <c r="P31" s="10"/>
      <c r="Q31" s="10">
        <v>294892</v>
      </c>
      <c r="R31" s="18"/>
    </row>
    <row r="32" spans="1:18" ht="12.75">
      <c r="A32" s="22"/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8"/>
    </row>
    <row r="33" spans="1:18" ht="12.75">
      <c r="A33" s="20" t="s">
        <v>46</v>
      </c>
      <c r="B33" s="7" t="s">
        <v>23</v>
      </c>
      <c r="C33" s="8" t="s">
        <v>43</v>
      </c>
      <c r="D33" s="2" t="s">
        <v>45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8"/>
    </row>
    <row r="34" spans="1:18" ht="48.75">
      <c r="A34" s="21"/>
      <c r="B34" s="2" t="s">
        <v>24</v>
      </c>
      <c r="C34" s="8" t="s">
        <v>44</v>
      </c>
      <c r="D34" s="8" t="s">
        <v>49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8"/>
    </row>
    <row r="35" spans="1:18" ht="33.75" customHeight="1">
      <c r="A35" s="21"/>
      <c r="B35" s="2" t="s">
        <v>25</v>
      </c>
      <c r="C35" s="9" t="s">
        <v>47</v>
      </c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9"/>
    </row>
    <row r="36" spans="1:18" ht="41.25" customHeight="1">
      <c r="A36" s="21"/>
      <c r="B36" s="2" t="s">
        <v>26</v>
      </c>
      <c r="C36" s="8" t="s">
        <v>48</v>
      </c>
      <c r="D36" s="2"/>
      <c r="E36" s="10">
        <f>SUM(F36:G36)</f>
        <v>212613</v>
      </c>
      <c r="F36" s="10">
        <f aca="true" t="shared" si="3" ref="F36:Q36">SUM(F37:F39)</f>
        <v>0</v>
      </c>
      <c r="G36" s="10">
        <f t="shared" si="3"/>
        <v>212613</v>
      </c>
      <c r="H36" s="10">
        <f t="shared" si="3"/>
        <v>212613</v>
      </c>
      <c r="I36" s="10">
        <f t="shared" si="3"/>
        <v>0</v>
      </c>
      <c r="J36" s="10">
        <f t="shared" si="3"/>
        <v>0</v>
      </c>
      <c r="K36" s="10">
        <f t="shared" si="3"/>
        <v>0</v>
      </c>
      <c r="L36" s="10">
        <f t="shared" si="3"/>
        <v>0</v>
      </c>
      <c r="M36" s="10">
        <f t="shared" si="3"/>
        <v>212613</v>
      </c>
      <c r="N36" s="10">
        <f t="shared" si="3"/>
        <v>0</v>
      </c>
      <c r="O36" s="10">
        <f t="shared" si="3"/>
        <v>0</v>
      </c>
      <c r="P36" s="10">
        <f t="shared" si="3"/>
        <v>0</v>
      </c>
      <c r="Q36" s="10">
        <f t="shared" si="3"/>
        <v>212613</v>
      </c>
      <c r="R36" s="19"/>
    </row>
    <row r="37" spans="1:18" ht="12.75">
      <c r="A37" s="21"/>
      <c r="B37" s="2" t="s">
        <v>30</v>
      </c>
      <c r="C37" s="2">
        <v>2006</v>
      </c>
      <c r="D37" s="2"/>
      <c r="E37" s="10">
        <f>SUM(F37:G37)</f>
        <v>144097</v>
      </c>
      <c r="F37" s="10"/>
      <c r="G37" s="10">
        <v>144097</v>
      </c>
      <c r="H37" s="10">
        <f>I37+M37</f>
        <v>144097</v>
      </c>
      <c r="I37" s="10">
        <f>SUM(J37:L37)</f>
        <v>0</v>
      </c>
      <c r="J37" s="10"/>
      <c r="K37" s="10"/>
      <c r="L37" s="10"/>
      <c r="M37" s="10">
        <f>SUM(N37:Q37)</f>
        <v>144097</v>
      </c>
      <c r="N37" s="10"/>
      <c r="O37" s="10"/>
      <c r="P37" s="10"/>
      <c r="Q37" s="10">
        <v>144097</v>
      </c>
      <c r="R37" s="19"/>
    </row>
    <row r="38" spans="1:18" ht="12.75">
      <c r="A38" s="21"/>
      <c r="B38" s="2">
        <v>2007</v>
      </c>
      <c r="C38" s="2"/>
      <c r="D38" s="2"/>
      <c r="E38" s="10">
        <f>SUM(F38:G38)</f>
        <v>68516</v>
      </c>
      <c r="F38" s="10"/>
      <c r="G38" s="10">
        <v>68516</v>
      </c>
      <c r="H38" s="10">
        <f>I38+M38</f>
        <v>68516</v>
      </c>
      <c r="I38" s="10">
        <f>SUM(J38:L38)</f>
        <v>0</v>
      </c>
      <c r="J38" s="10"/>
      <c r="K38" s="10"/>
      <c r="L38" s="10"/>
      <c r="M38" s="10">
        <f>SUM(N38:Q38)</f>
        <v>68516</v>
      </c>
      <c r="N38" s="10"/>
      <c r="O38" s="10"/>
      <c r="P38" s="10"/>
      <c r="Q38" s="10">
        <v>68516</v>
      </c>
      <c r="R38" s="19"/>
    </row>
    <row r="39" spans="1:18" ht="12.75">
      <c r="A39" s="22"/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9"/>
    </row>
    <row r="40" spans="1:18" ht="12.75">
      <c r="A40" s="28" t="s">
        <v>38</v>
      </c>
      <c r="B40" s="28"/>
      <c r="C40" s="23" t="s">
        <v>22</v>
      </c>
      <c r="D40" s="23"/>
      <c r="E40" s="10">
        <f>SUM(E18)</f>
        <v>918453</v>
      </c>
      <c r="F40" s="10">
        <f aca="true" t="shared" si="4" ref="F40:Q40">SUM(F18)</f>
        <v>219462</v>
      </c>
      <c r="G40" s="10">
        <f t="shared" si="4"/>
        <v>698991</v>
      </c>
      <c r="H40" s="10">
        <f t="shared" si="4"/>
        <v>918453</v>
      </c>
      <c r="I40" s="10">
        <f t="shared" si="4"/>
        <v>219462</v>
      </c>
      <c r="J40" s="10">
        <f t="shared" si="4"/>
        <v>0</v>
      </c>
      <c r="K40" s="10">
        <f t="shared" si="4"/>
        <v>0</v>
      </c>
      <c r="L40" s="10">
        <f t="shared" si="4"/>
        <v>219462</v>
      </c>
      <c r="M40" s="10">
        <f t="shared" si="4"/>
        <v>698991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698991</v>
      </c>
      <c r="R40" s="19"/>
    </row>
    <row r="41" spans="1:18" ht="12.75">
      <c r="A41" s="14"/>
      <c r="B41" s="14"/>
      <c r="C41" s="15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9"/>
    </row>
    <row r="42" spans="1:18" ht="12.75">
      <c r="A42" s="14"/>
      <c r="B42" s="14"/>
      <c r="C42" s="15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9"/>
    </row>
    <row r="43" spans="1:18" ht="12.75">
      <c r="A43" s="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"/>
    </row>
    <row r="44" spans="1:18" ht="12.75">
      <c r="A44" s="5" t="s">
        <v>29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"/>
    </row>
    <row r="45" ht="12.75">
      <c r="R45" s="19"/>
    </row>
    <row r="46" ht="12.75">
      <c r="R46" s="19"/>
    </row>
    <row r="47" spans="3:18" ht="12.75">
      <c r="C47" s="16"/>
      <c r="R47" s="19"/>
    </row>
    <row r="48" ht="12.75">
      <c r="R48" s="19"/>
    </row>
    <row r="49" ht="12.75">
      <c r="R49" s="19"/>
    </row>
    <row r="50" ht="12.75">
      <c r="R50" s="19"/>
    </row>
    <row r="51" ht="12.75">
      <c r="R51" s="19"/>
    </row>
    <row r="52" ht="12.75">
      <c r="R52" s="19"/>
    </row>
    <row r="53" ht="12.75">
      <c r="R53" s="19"/>
    </row>
    <row r="54" ht="12.75">
      <c r="R54" s="19"/>
    </row>
    <row r="55" ht="12.75">
      <c r="R55" s="19"/>
    </row>
    <row r="56" ht="12.75">
      <c r="R56" s="19"/>
    </row>
    <row r="57" ht="12.75">
      <c r="R57" s="19"/>
    </row>
    <row r="58" ht="12.75">
      <c r="R58" s="19"/>
    </row>
    <row r="59" ht="12.75">
      <c r="R59" s="19"/>
    </row>
    <row r="60" ht="12.75">
      <c r="R60" s="19"/>
    </row>
    <row r="61" ht="12.75">
      <c r="R61" s="19"/>
    </row>
    <row r="62" ht="12.75">
      <c r="R62" s="19"/>
    </row>
    <row r="63" ht="12.75">
      <c r="R63" s="19"/>
    </row>
    <row r="64" ht="12.75">
      <c r="R64" s="19"/>
    </row>
    <row r="65" ht="12.75">
      <c r="R65" s="19"/>
    </row>
    <row r="66" ht="12.75">
      <c r="R66" s="19"/>
    </row>
    <row r="67" ht="12.75">
      <c r="R67" s="19"/>
    </row>
    <row r="68" ht="12.75">
      <c r="R68" s="19"/>
    </row>
    <row r="69" ht="12.75">
      <c r="R69" s="19"/>
    </row>
    <row r="70" ht="12.75">
      <c r="R70" s="19"/>
    </row>
    <row r="71" ht="12.75">
      <c r="R71" s="19"/>
    </row>
    <row r="72" ht="12.75">
      <c r="R72" s="19"/>
    </row>
    <row r="73" ht="12.75">
      <c r="R73" s="19"/>
    </row>
    <row r="74" ht="12.75">
      <c r="R74" s="19"/>
    </row>
    <row r="75" ht="12.75">
      <c r="R75" s="19"/>
    </row>
    <row r="76" ht="12.75">
      <c r="R76" s="19"/>
    </row>
  </sheetData>
  <mergeCells count="26">
    <mergeCell ref="D11:D15"/>
    <mergeCell ref="A19:A25"/>
    <mergeCell ref="A40:B40"/>
    <mergeCell ref="C40:D40"/>
    <mergeCell ref="C18:D18"/>
    <mergeCell ref="A26:A32"/>
    <mergeCell ref="J14:L14"/>
    <mergeCell ref="I14:I15"/>
    <mergeCell ref="B11:B15"/>
    <mergeCell ref="A11:A15"/>
    <mergeCell ref="H12:H15"/>
    <mergeCell ref="F11:G11"/>
    <mergeCell ref="F12:F15"/>
    <mergeCell ref="G12:G15"/>
    <mergeCell ref="E11:E15"/>
    <mergeCell ref="C11:C15"/>
    <mergeCell ref="R1:R34"/>
    <mergeCell ref="R35:R76"/>
    <mergeCell ref="A33:A39"/>
    <mergeCell ref="N14:Q14"/>
    <mergeCell ref="M14:M15"/>
    <mergeCell ref="A9:Q9"/>
    <mergeCell ref="H11:Q11"/>
    <mergeCell ref="I12:Q12"/>
    <mergeCell ref="M13:Q13"/>
    <mergeCell ref="I13:L13"/>
  </mergeCells>
  <printOptions/>
  <pageMargins left="0.17" right="0.23" top="0.18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Starostwo Powiatowe w Gostyniu</cp:lastModifiedBy>
  <cp:lastPrinted>2007-02-02T13:15:03Z</cp:lastPrinted>
  <dcterms:created xsi:type="dcterms:W3CDTF">2004-11-24T07:34:44Z</dcterms:created>
  <dcterms:modified xsi:type="dcterms:W3CDTF">2007-03-26T07:27:29Z</dcterms:modified>
  <cp:category/>
  <cp:version/>
  <cp:contentType/>
  <cp:contentStatus/>
</cp:coreProperties>
</file>